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100" yWindow="320" windowWidth="19360" windowHeight="12160"/>
  </bookViews>
  <sheets>
    <sheet name="Aug. 21, 2014" sheetId="2" r:id="rId1"/>
    <sheet name="Sept. 22, 2014" sheetId="3" r:id="rId2"/>
    <sheet name="Oct. 6, 2014" sheetId="4" r:id="rId3"/>
    <sheet name="Nov. 19, 2014" sheetId="1" r:id="rId4"/>
    <sheet name="Graphs" sheetId="5" r:id="rId5"/>
  </sheets>
  <definedNames>
    <definedName name="_xlnm._FilterDatabase" localSheetId="2" hidden="1">'Oct. 6, 2014'!$A$1:$K$30</definedName>
    <definedName name="_xlnm._FilterDatabase" localSheetId="1" hidden="1">'Sept. 22, 2014'!$A$1:$J$25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4" i="4" l="1"/>
  <c r="H36" i="4"/>
  <c r="H15" i="2"/>
  <c r="P10" i="5"/>
  <c r="I10" i="5"/>
  <c r="I9" i="5"/>
  <c r="K9" i="5"/>
  <c r="J10" i="5"/>
  <c r="O10" i="5"/>
  <c r="N10" i="5"/>
  <c r="M10" i="5"/>
  <c r="L10" i="5"/>
  <c r="K10" i="5"/>
  <c r="P9" i="5"/>
  <c r="O9" i="5"/>
  <c r="M9" i="5"/>
  <c r="L9" i="5"/>
  <c r="I34" i="3"/>
  <c r="H35" i="3"/>
  <c r="H34" i="3"/>
  <c r="H33" i="3"/>
</calcChain>
</file>

<file path=xl/sharedStrings.xml><?xml version="1.0" encoding="utf-8"?>
<sst xmlns="http://schemas.openxmlformats.org/spreadsheetml/2006/main" count="345" uniqueCount="37">
  <si>
    <t>Time Deployed</t>
  </si>
  <si>
    <t>Time Collected</t>
  </si>
  <si>
    <t>*Highest tide we have seen at Elk Flats</t>
  </si>
  <si>
    <t>Species</t>
  </si>
  <si>
    <t>No catch</t>
  </si>
  <si>
    <t>Date</t>
  </si>
  <si>
    <t>Site</t>
  </si>
  <si>
    <t>Gear</t>
  </si>
  <si>
    <t>Length (mm)</t>
  </si>
  <si>
    <t>Weight (g)</t>
  </si>
  <si>
    <t>NOTES</t>
  </si>
  <si>
    <t>Elk Flats</t>
  </si>
  <si>
    <t>Trap Net</t>
  </si>
  <si>
    <t>Staghorn Sculpin</t>
  </si>
  <si>
    <t>Time Fished (hr)</t>
  </si>
  <si>
    <t>Coho</t>
  </si>
  <si>
    <t>Threespine Stickleback</t>
  </si>
  <si>
    <t>R= Released</t>
  </si>
  <si>
    <t>0= No adclip</t>
  </si>
  <si>
    <t>A= Adclip</t>
  </si>
  <si>
    <t>R, 0</t>
  </si>
  <si>
    <t>Waded down the creek (~100m) to the mouth of the net.</t>
  </si>
  <si>
    <t>R</t>
  </si>
  <si>
    <t>Cutthroat Trout</t>
  </si>
  <si>
    <t>August</t>
  </si>
  <si>
    <t>September</t>
  </si>
  <si>
    <t>October</t>
  </si>
  <si>
    <t>November</t>
  </si>
  <si>
    <t>Staghorn sculpin</t>
  </si>
  <si>
    <t>Avg. Length</t>
  </si>
  <si>
    <t>Avg. Weight</t>
  </si>
  <si>
    <t xml:space="preserve">Cutthroat </t>
  </si>
  <si>
    <t>Stickleback</t>
  </si>
  <si>
    <t>Avg length</t>
  </si>
  <si>
    <t>Avg weight</t>
  </si>
  <si>
    <t>R=release</t>
  </si>
  <si>
    <t>0=no adclip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</si>
</sst>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7">
    <xf numFmtId="0" fontId="0" fillId="0" borderId="0" xfId="0"/>
    <xf numFmtId="20" fontId="0" fillId="0" borderId="0" xfId="0" applyNumberFormat="1"/>
    <xf numFmtId="164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1" fillId="2" borderId="1" xfId="1"/>
    <xf numFmtId="14" fontId="0" fillId="0" borderId="0" xfId="0" applyNumberFormat="1"/>
    <xf numFmtId="0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0" fontId="1" fillId="2" borderId="3" xfId="1" applyBorder="1"/>
    <xf numFmtId="0" fontId="0" fillId="0" borderId="0" xfId="0" applyBorder="1"/>
    <xf numFmtId="17" fontId="0" fillId="0" borderId="0" xfId="0" applyNumberFormat="1"/>
    <xf numFmtId="164" fontId="0" fillId="0" borderId="0" xfId="0" applyNumberFormat="1" applyBorder="1"/>
    <xf numFmtId="164" fontId="0" fillId="0" borderId="0" xfId="0" applyNumberFormat="1"/>
    <xf numFmtId="17" fontId="0" fillId="0" borderId="0" xfId="0" applyNumberFormat="1" applyBorder="1"/>
    <xf numFmtId="0" fontId="0" fillId="0" borderId="0" xfId="0" applyAlignment="1">
      <alignment horizontal="center" wrapText="1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Total Trapnet Catch at Elk Flats 2014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221461877084777"/>
          <c:y val="0.027777832118811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Graphs!$B$3</c:f>
              <c:strCache>
                <c:ptCount val="1"/>
                <c:pt idx="0">
                  <c:v>Coho</c:v>
                </c:pt>
              </c:strCache>
            </c:strRef>
          </c:tx>
          <c:cat>
            <c:strRef>
              <c:f>Graphs!$C$2:$F$2</c:f>
              <c:strCache>
                <c:ptCount val="4"/>
                <c:pt idx="0">
                  <c:v>August</c:v>
                </c:pt>
                <c:pt idx="1">
                  <c:v>September</c:v>
                </c:pt>
                <c:pt idx="2">
                  <c:v>October</c:v>
                </c:pt>
                <c:pt idx="3">
                  <c:v>November</c:v>
                </c:pt>
              </c:strCache>
            </c:strRef>
          </c:cat>
          <c:val>
            <c:numRef>
              <c:f>Graphs!$C$3:$F$3</c:f>
              <c:numCache>
                <c:formatCode>General</c:formatCode>
                <c:ptCount val="4"/>
                <c:pt idx="1">
                  <c:v>10.0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Graphs!$B$4</c:f>
              <c:strCache>
                <c:ptCount val="1"/>
                <c:pt idx="0">
                  <c:v>Cutthroat </c:v>
                </c:pt>
              </c:strCache>
            </c:strRef>
          </c:tx>
          <c:cat>
            <c:strRef>
              <c:f>Graphs!$C$2:$F$2</c:f>
              <c:strCache>
                <c:ptCount val="4"/>
                <c:pt idx="0">
                  <c:v>August</c:v>
                </c:pt>
                <c:pt idx="1">
                  <c:v>September</c:v>
                </c:pt>
                <c:pt idx="2">
                  <c:v>October</c:v>
                </c:pt>
                <c:pt idx="3">
                  <c:v>November</c:v>
                </c:pt>
              </c:strCache>
            </c:strRef>
          </c:cat>
          <c:val>
            <c:numRef>
              <c:f>Graphs!$C$4:$F$4</c:f>
              <c:numCache>
                <c:formatCode>General</c:formatCode>
                <c:ptCount val="4"/>
                <c:pt idx="2">
                  <c:v>1.0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Graphs!$B$5</c:f>
              <c:strCache>
                <c:ptCount val="1"/>
                <c:pt idx="0">
                  <c:v>Staghorn sculpin</c:v>
                </c:pt>
              </c:strCache>
            </c:strRef>
          </c:tx>
          <c:cat>
            <c:strRef>
              <c:f>Graphs!$C$2:$F$2</c:f>
              <c:strCache>
                <c:ptCount val="4"/>
                <c:pt idx="0">
                  <c:v>August</c:v>
                </c:pt>
                <c:pt idx="1">
                  <c:v>September</c:v>
                </c:pt>
                <c:pt idx="2">
                  <c:v>October</c:v>
                </c:pt>
                <c:pt idx="3">
                  <c:v>November</c:v>
                </c:pt>
              </c:strCache>
            </c:strRef>
          </c:cat>
          <c:val>
            <c:numRef>
              <c:f>Graphs!$C$5:$F$5</c:f>
              <c:numCache>
                <c:formatCode>General</c:formatCode>
                <c:ptCount val="4"/>
                <c:pt idx="0">
                  <c:v>2.0</c:v>
                </c:pt>
                <c:pt idx="1">
                  <c:v>3.0</c:v>
                </c:pt>
                <c:pt idx="2">
                  <c:v>6.0</c:v>
                </c:pt>
                <c:pt idx="3">
                  <c:v>1.0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Graphs!$B$6</c:f>
              <c:strCache>
                <c:ptCount val="1"/>
                <c:pt idx="0">
                  <c:v>Stickleback</c:v>
                </c:pt>
              </c:strCache>
            </c:strRef>
          </c:tx>
          <c:cat>
            <c:strRef>
              <c:f>Graphs!$C$2:$F$2</c:f>
              <c:strCache>
                <c:ptCount val="4"/>
                <c:pt idx="0">
                  <c:v>August</c:v>
                </c:pt>
                <c:pt idx="1">
                  <c:v>September</c:v>
                </c:pt>
                <c:pt idx="2">
                  <c:v>October</c:v>
                </c:pt>
                <c:pt idx="3">
                  <c:v>November</c:v>
                </c:pt>
              </c:strCache>
            </c:strRef>
          </c:cat>
          <c:val>
            <c:numRef>
              <c:f>Graphs!$C$6:$F$6</c:f>
              <c:numCache>
                <c:formatCode>General</c:formatCode>
                <c:ptCount val="4"/>
                <c:pt idx="1">
                  <c:v>6.0</c:v>
                </c:pt>
                <c:pt idx="2">
                  <c:v>21.0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1987448"/>
        <c:axId val="-2140229384"/>
      </c:lineChart>
      <c:catAx>
        <c:axId val="-2141987448"/>
        <c:scaling>
          <c:orientation val="minMax"/>
        </c:scaling>
        <c:delete val="0"/>
        <c:axPos val="b"/>
        <c:majorTickMark val="out"/>
        <c:minorTickMark val="none"/>
        <c:tickLblPos val="nextTo"/>
        <c:crossAx val="-2140229384"/>
        <c:crosses val="autoZero"/>
        <c:auto val="1"/>
        <c:lblAlgn val="ctr"/>
        <c:lblOffset val="100"/>
        <c:noMultiLvlLbl val="0"/>
      </c:catAx>
      <c:valAx>
        <c:axId val="-2140229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Caught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41987448"/>
        <c:crosses val="autoZero"/>
        <c:crossBetween val="between"/>
        <c:majorUnit val="5.0"/>
      </c:valAx>
    </c:plotArea>
    <c:legend>
      <c:legendPos val="r"/>
      <c:layout>
        <c:manualLayout>
          <c:xMode val="edge"/>
          <c:yMode val="edge"/>
          <c:x val="0.789636017720007"/>
          <c:y val="0.368253216033181"/>
          <c:w val="0.20192875196156"/>
          <c:h val="0.325358057094715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Coho Capture by Trapnet 2012-2014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4974628171479"/>
          <c:y val="0.172187591134442"/>
          <c:w val="0.664957130358705"/>
          <c:h val="0.6174274569845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Graphs!$H$9</c:f>
              <c:strCache>
                <c:ptCount val="1"/>
                <c:pt idx="0">
                  <c:v>Avg length</c:v>
                </c:pt>
              </c:strCache>
            </c:strRef>
          </c:tx>
          <c:invertIfNegative val="0"/>
          <c:dPt>
            <c:idx val="7"/>
            <c:invertIfNegative val="0"/>
            <c:bubble3D val="0"/>
            <c:spPr>
              <a:pattFill prst="pct90">
                <a:fgClr>
                  <a:schemeClr val="accent1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</c:spPr>
          </c:dPt>
          <c:cat>
            <c:numRef>
              <c:f>Graphs!$I$8:$P$8</c:f>
              <c:numCache>
                <c:formatCode>mmm\-yy</c:formatCode>
                <c:ptCount val="8"/>
                <c:pt idx="0">
                  <c:v>41183.0</c:v>
                </c:pt>
                <c:pt idx="1">
                  <c:v>41334.0</c:v>
                </c:pt>
                <c:pt idx="2">
                  <c:v>41365.0</c:v>
                </c:pt>
                <c:pt idx="3">
                  <c:v>41395.0</c:v>
                </c:pt>
                <c:pt idx="4">
                  <c:v>41426.0</c:v>
                </c:pt>
                <c:pt idx="5">
                  <c:v>41456.0</c:v>
                </c:pt>
                <c:pt idx="6">
                  <c:v>41487.0</c:v>
                </c:pt>
                <c:pt idx="7">
                  <c:v>41883.0</c:v>
                </c:pt>
              </c:numCache>
            </c:numRef>
          </c:cat>
          <c:val>
            <c:numRef>
              <c:f>Graphs!$I$9:$P$9</c:f>
              <c:numCache>
                <c:formatCode>0.00</c:formatCode>
                <c:ptCount val="8"/>
                <c:pt idx="0">
                  <c:v>84.0</c:v>
                </c:pt>
                <c:pt idx="1">
                  <c:v>82.0</c:v>
                </c:pt>
                <c:pt idx="2">
                  <c:v>92.0</c:v>
                </c:pt>
                <c:pt idx="3">
                  <c:v>82.33333333333333</c:v>
                </c:pt>
                <c:pt idx="4">
                  <c:v>58.33333333333334</c:v>
                </c:pt>
                <c:pt idx="5">
                  <c:v>68.0</c:v>
                </c:pt>
                <c:pt idx="6">
                  <c:v>68.55555555555556</c:v>
                </c:pt>
                <c:pt idx="7">
                  <c:v>84.7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1456488"/>
        <c:axId val="-2141855368"/>
      </c:barChart>
      <c:barChart>
        <c:barDir val="col"/>
        <c:grouping val="clustered"/>
        <c:varyColors val="0"/>
        <c:ser>
          <c:idx val="1"/>
          <c:order val="1"/>
          <c:tx>
            <c:strRef>
              <c:f>Graphs!$H$10</c:f>
              <c:strCache>
                <c:ptCount val="1"/>
                <c:pt idx="0">
                  <c:v>Avg weight</c:v>
                </c:pt>
              </c:strCache>
            </c:strRef>
          </c:tx>
          <c:invertIfNegative val="0"/>
          <c:dPt>
            <c:idx val="7"/>
            <c:invertIfNegative val="0"/>
            <c:bubble3D val="0"/>
            <c:spPr>
              <a:pattFill prst="pct90">
                <a:fgClr>
                  <a:schemeClr val="accent2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</c:spPr>
          </c:dPt>
          <c:cat>
            <c:numRef>
              <c:f>Graphs!$I$8:$P$8</c:f>
              <c:numCache>
                <c:formatCode>mmm\-yy</c:formatCode>
                <c:ptCount val="8"/>
                <c:pt idx="0">
                  <c:v>41183.0</c:v>
                </c:pt>
                <c:pt idx="1">
                  <c:v>41334.0</c:v>
                </c:pt>
                <c:pt idx="2">
                  <c:v>41365.0</c:v>
                </c:pt>
                <c:pt idx="3">
                  <c:v>41395.0</c:v>
                </c:pt>
                <c:pt idx="4">
                  <c:v>41426.0</c:v>
                </c:pt>
                <c:pt idx="5">
                  <c:v>41456.0</c:v>
                </c:pt>
                <c:pt idx="6">
                  <c:v>41487.0</c:v>
                </c:pt>
                <c:pt idx="7">
                  <c:v>41883.0</c:v>
                </c:pt>
              </c:numCache>
            </c:numRef>
          </c:cat>
          <c:val>
            <c:numRef>
              <c:f>Graphs!$I$10:$P$10</c:f>
              <c:numCache>
                <c:formatCode>0.00</c:formatCode>
                <c:ptCount val="8"/>
                <c:pt idx="0" formatCode="General">
                  <c:v>6.32</c:v>
                </c:pt>
                <c:pt idx="1">
                  <c:v>5.52</c:v>
                </c:pt>
                <c:pt idx="2">
                  <c:v>7.855</c:v>
                </c:pt>
                <c:pt idx="3">
                  <c:v>6.368333333333334</c:v>
                </c:pt>
                <c:pt idx="4">
                  <c:v>2.026666666666667</c:v>
                </c:pt>
                <c:pt idx="5">
                  <c:v>2.7</c:v>
                </c:pt>
                <c:pt idx="6">
                  <c:v>3.801111111111111</c:v>
                </c:pt>
                <c:pt idx="7">
                  <c:v>6.628999999999999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2142856"/>
        <c:axId val="-2141463464"/>
      </c:barChart>
      <c:catAx>
        <c:axId val="-21414564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-2141855368"/>
        <c:crosses val="autoZero"/>
        <c:auto val="0"/>
        <c:lblAlgn val="ctr"/>
        <c:lblOffset val="100"/>
        <c:noMultiLvlLbl val="0"/>
      </c:catAx>
      <c:valAx>
        <c:axId val="-2141855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Length (mm)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-2141456488"/>
        <c:crosses val="autoZero"/>
        <c:crossBetween val="between"/>
      </c:valAx>
      <c:valAx>
        <c:axId val="-2141463464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US"/>
                  <a:t>Average Weight (g)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-2142142856"/>
        <c:crosses val="max"/>
        <c:crossBetween val="between"/>
      </c:valAx>
      <c:dateAx>
        <c:axId val="-214214285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-2141463464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84618416447944"/>
          <c:y val="0.797836468358122"/>
          <c:w val="0.15381583552056"/>
          <c:h val="0.131178915135608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102870</xdr:colOff>
      <xdr:row>0</xdr:row>
      <xdr:rowOff>167640</xdr:rowOff>
    </xdr:from>
    <xdr:to>
      <xdr:col>30</xdr:col>
      <xdr:colOff>377190</xdr:colOff>
      <xdr:row>14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41910</xdr:colOff>
      <xdr:row>10</xdr:row>
      <xdr:rowOff>114300</xdr:rowOff>
    </xdr:from>
    <xdr:to>
      <xdr:col>12</xdr:col>
      <xdr:colOff>537210</xdr:colOff>
      <xdr:row>25</xdr:row>
      <xdr:rowOff>114300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G1" sqref="G1"/>
    </sheetView>
  </sheetViews>
  <sheetFormatPr baseColWidth="10" defaultColWidth="8.83203125" defaultRowHeight="14" x14ac:dyDescent="0"/>
  <cols>
    <col min="1" max="1" width="9.5" bestFit="1" customWidth="1"/>
    <col min="2" max="2" width="15" customWidth="1"/>
    <col min="3" max="3" width="13.83203125" customWidth="1"/>
    <col min="4" max="4" width="15" customWidth="1"/>
    <col min="6" max="6" width="9.1640625" customWidth="1"/>
    <col min="7" max="7" width="14.1640625" customWidth="1"/>
    <col min="8" max="8" width="11.83203125" customWidth="1"/>
    <col min="9" max="9" width="9.83203125" customWidth="1"/>
  </cols>
  <sheetData>
    <row r="1" spans="1:10" ht="16" thickTop="1" thickBot="1">
      <c r="A1" s="2" t="s">
        <v>5</v>
      </c>
      <c r="B1" s="3" t="s">
        <v>0</v>
      </c>
      <c r="C1" s="3" t="s">
        <v>1</v>
      </c>
      <c r="D1" s="3" t="s">
        <v>14</v>
      </c>
      <c r="E1" s="3" t="s">
        <v>6</v>
      </c>
      <c r="F1" s="3" t="s">
        <v>7</v>
      </c>
      <c r="G1" s="3" t="s">
        <v>3</v>
      </c>
      <c r="H1" s="3" t="s">
        <v>8</v>
      </c>
      <c r="I1" s="4" t="s">
        <v>9</v>
      </c>
      <c r="J1" s="5" t="s">
        <v>10</v>
      </c>
    </row>
    <row r="2" spans="1:10">
      <c r="A2" s="6">
        <v>41872</v>
      </c>
      <c r="B2" s="1">
        <v>0.46875</v>
      </c>
      <c r="C2" s="1">
        <v>0.51041666666666663</v>
      </c>
      <c r="D2">
        <v>1</v>
      </c>
      <c r="E2" t="s">
        <v>11</v>
      </c>
      <c r="F2" t="s">
        <v>12</v>
      </c>
      <c r="J2" t="s">
        <v>4</v>
      </c>
    </row>
    <row r="3" spans="1:10">
      <c r="A3" s="6">
        <v>41872</v>
      </c>
      <c r="B3" s="1">
        <v>0.51041666666666663</v>
      </c>
      <c r="C3" s="1">
        <v>0.55208333333333337</v>
      </c>
      <c r="D3">
        <v>1</v>
      </c>
      <c r="E3" t="s">
        <v>11</v>
      </c>
      <c r="F3" t="s">
        <v>12</v>
      </c>
      <c r="J3" t="s">
        <v>4</v>
      </c>
    </row>
    <row r="4" spans="1:10">
      <c r="A4" s="6">
        <v>41872</v>
      </c>
      <c r="B4" s="1">
        <v>0.55208333333333337</v>
      </c>
      <c r="C4" s="1">
        <v>0.59375</v>
      </c>
      <c r="D4">
        <v>1</v>
      </c>
      <c r="E4" t="s">
        <v>11</v>
      </c>
      <c r="F4" t="s">
        <v>12</v>
      </c>
      <c r="J4" t="s">
        <v>4</v>
      </c>
    </row>
    <row r="5" spans="1:10">
      <c r="A5" s="6">
        <v>41872</v>
      </c>
      <c r="B5" s="1">
        <v>0.59375</v>
      </c>
      <c r="C5" s="1">
        <v>0.63541666666666663</v>
      </c>
      <c r="D5">
        <v>1</v>
      </c>
      <c r="E5" t="s">
        <v>11</v>
      </c>
      <c r="F5" t="s">
        <v>12</v>
      </c>
      <c r="J5" t="s">
        <v>4</v>
      </c>
    </row>
    <row r="6" spans="1:10">
      <c r="A6" s="6">
        <v>41872</v>
      </c>
      <c r="B6" s="1">
        <v>0.63541666666666663</v>
      </c>
      <c r="C6" s="1">
        <v>0.66666666666666663</v>
      </c>
      <c r="D6">
        <v>1</v>
      </c>
      <c r="E6" t="s">
        <v>11</v>
      </c>
      <c r="F6" t="s">
        <v>12</v>
      </c>
      <c r="G6" t="s">
        <v>13</v>
      </c>
      <c r="H6">
        <v>27</v>
      </c>
      <c r="J6" t="s">
        <v>22</v>
      </c>
    </row>
    <row r="7" spans="1:10">
      <c r="A7" s="6">
        <v>41872</v>
      </c>
      <c r="B7" s="1">
        <v>0.63541666666666663</v>
      </c>
      <c r="C7" s="1">
        <v>0.66666666666666663</v>
      </c>
      <c r="D7">
        <v>0.75</v>
      </c>
      <c r="E7" t="s">
        <v>11</v>
      </c>
      <c r="F7" t="s">
        <v>12</v>
      </c>
      <c r="G7" t="s">
        <v>13</v>
      </c>
      <c r="H7">
        <v>31</v>
      </c>
      <c r="J7" t="s">
        <v>22</v>
      </c>
    </row>
    <row r="10" spans="1:10">
      <c r="J10" t="s">
        <v>17</v>
      </c>
    </row>
    <row r="11" spans="1:10">
      <c r="J11" t="s">
        <v>18</v>
      </c>
    </row>
    <row r="12" spans="1:10">
      <c r="J12" t="s">
        <v>19</v>
      </c>
    </row>
    <row r="14" spans="1:10">
      <c r="H14" t="s">
        <v>29</v>
      </c>
      <c r="I14" t="s">
        <v>30</v>
      </c>
    </row>
    <row r="15" spans="1:10">
      <c r="A15" s="6"/>
      <c r="B15" s="1"/>
      <c r="C15" s="1"/>
      <c r="G15" t="s">
        <v>13</v>
      </c>
      <c r="H15">
        <f>AVERAGE(H6:H7)</f>
        <v>29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9" workbookViewId="0">
      <selection activeCell="G32" sqref="G32:I35"/>
    </sheetView>
  </sheetViews>
  <sheetFormatPr baseColWidth="10" defaultColWidth="8.83203125" defaultRowHeight="14" x14ac:dyDescent="0"/>
  <cols>
    <col min="1" max="1" width="9.5" bestFit="1" customWidth="1"/>
    <col min="2" max="2" width="13.5" customWidth="1"/>
    <col min="3" max="3" width="13.6640625" customWidth="1"/>
    <col min="4" max="4" width="15.33203125" customWidth="1"/>
    <col min="7" max="7" width="19.1640625" customWidth="1"/>
    <col min="8" max="8" width="12.1640625" customWidth="1"/>
    <col min="9" max="9" width="10.1640625" customWidth="1"/>
  </cols>
  <sheetData>
    <row r="1" spans="1:10" ht="16" thickTop="1" thickBot="1">
      <c r="A1" s="2" t="s">
        <v>5</v>
      </c>
      <c r="B1" s="3" t="s">
        <v>0</v>
      </c>
      <c r="C1" s="3" t="s">
        <v>1</v>
      </c>
      <c r="D1" s="3" t="s">
        <v>14</v>
      </c>
      <c r="E1" s="3" t="s">
        <v>6</v>
      </c>
      <c r="F1" s="3" t="s">
        <v>7</v>
      </c>
      <c r="G1" s="3" t="s">
        <v>3</v>
      </c>
      <c r="H1" s="3" t="s">
        <v>8</v>
      </c>
      <c r="I1" s="4" t="s">
        <v>9</v>
      </c>
      <c r="J1" s="5" t="s">
        <v>10</v>
      </c>
    </row>
    <row r="2" spans="1:10">
      <c r="A2" s="6">
        <v>41904</v>
      </c>
      <c r="B2" s="1">
        <v>0.51041666666666663</v>
      </c>
      <c r="C2" s="1">
        <v>0.55208333333333337</v>
      </c>
      <c r="D2" s="7">
        <v>1</v>
      </c>
      <c r="E2" t="s">
        <v>11</v>
      </c>
      <c r="F2" t="s">
        <v>12</v>
      </c>
    </row>
    <row r="3" spans="1:10">
      <c r="A3" s="6">
        <v>41904</v>
      </c>
      <c r="B3" s="1">
        <v>0.55208333333333337</v>
      </c>
      <c r="C3" s="1">
        <v>0.59375</v>
      </c>
      <c r="D3" s="7">
        <v>1</v>
      </c>
      <c r="E3" t="s">
        <v>11</v>
      </c>
      <c r="F3" t="s">
        <v>12</v>
      </c>
    </row>
    <row r="4" spans="1:10">
      <c r="A4" s="6">
        <v>41904</v>
      </c>
      <c r="B4" s="1">
        <v>0.59375</v>
      </c>
      <c r="C4" s="1">
        <v>0.63541666666666663</v>
      </c>
      <c r="D4" s="7">
        <v>1</v>
      </c>
      <c r="E4" t="s">
        <v>11</v>
      </c>
      <c r="F4" t="s">
        <v>12</v>
      </c>
    </row>
    <row r="5" spans="1:10">
      <c r="A5" s="6">
        <v>41904</v>
      </c>
      <c r="B5" s="1">
        <v>0.63541666666666663</v>
      </c>
      <c r="C5" s="1">
        <v>0.67708333333333337</v>
      </c>
      <c r="D5" s="7">
        <v>1</v>
      </c>
      <c r="E5" t="s">
        <v>11</v>
      </c>
      <c r="F5" t="s">
        <v>12</v>
      </c>
    </row>
    <row r="6" spans="1:10">
      <c r="A6" s="6">
        <v>41904</v>
      </c>
      <c r="B6" s="1">
        <v>0.67708333333333337</v>
      </c>
      <c r="C6" s="1">
        <v>0.71875</v>
      </c>
      <c r="D6" s="7">
        <v>1</v>
      </c>
      <c r="E6" t="s">
        <v>11</v>
      </c>
      <c r="F6" t="s">
        <v>12</v>
      </c>
      <c r="G6" t="s">
        <v>13</v>
      </c>
      <c r="H6">
        <v>52</v>
      </c>
    </row>
    <row r="7" spans="1:10">
      <c r="A7" s="6">
        <v>41904</v>
      </c>
      <c r="B7" s="1">
        <v>0.71875</v>
      </c>
      <c r="C7" s="1">
        <v>0.76041666666666663</v>
      </c>
      <c r="D7" s="7">
        <v>1</v>
      </c>
      <c r="E7" t="s">
        <v>11</v>
      </c>
      <c r="F7" t="s">
        <v>12</v>
      </c>
    </row>
    <row r="8" spans="1:10">
      <c r="A8" s="6">
        <v>41904</v>
      </c>
      <c r="B8" s="1">
        <v>0.76041666666666663</v>
      </c>
      <c r="C8" s="1">
        <v>0.77083333333333337</v>
      </c>
      <c r="D8" s="7">
        <v>0.75</v>
      </c>
      <c r="E8" t="s">
        <v>11</v>
      </c>
      <c r="F8" t="s">
        <v>12</v>
      </c>
      <c r="G8" t="s">
        <v>15</v>
      </c>
      <c r="H8">
        <v>73</v>
      </c>
      <c r="I8" s="8">
        <v>3.3</v>
      </c>
      <c r="J8" t="s">
        <v>20</v>
      </c>
    </row>
    <row r="9" spans="1:10">
      <c r="A9" s="6">
        <v>41904</v>
      </c>
      <c r="B9" s="1">
        <v>0.76041666666666663</v>
      </c>
      <c r="C9" s="1">
        <v>0.77083333333333337</v>
      </c>
      <c r="D9" s="7">
        <v>0.75</v>
      </c>
      <c r="E9" t="s">
        <v>11</v>
      </c>
      <c r="F9" t="s">
        <v>12</v>
      </c>
      <c r="G9" t="s">
        <v>15</v>
      </c>
      <c r="H9">
        <v>73</v>
      </c>
      <c r="I9" s="8">
        <v>4.1100000000000003</v>
      </c>
      <c r="J9" t="s">
        <v>20</v>
      </c>
    </row>
    <row r="10" spans="1:10">
      <c r="A10" s="6">
        <v>41904</v>
      </c>
      <c r="B10" s="1">
        <v>0.76041666666666663</v>
      </c>
      <c r="C10" s="1">
        <v>0.77083333333333337</v>
      </c>
      <c r="D10" s="7">
        <v>0.75</v>
      </c>
      <c r="E10" t="s">
        <v>11</v>
      </c>
      <c r="F10" t="s">
        <v>12</v>
      </c>
      <c r="G10" t="s">
        <v>15</v>
      </c>
      <c r="H10">
        <v>87</v>
      </c>
      <c r="I10" s="8">
        <v>6.81</v>
      </c>
      <c r="J10" t="s">
        <v>20</v>
      </c>
    </row>
    <row r="11" spans="1:10">
      <c r="A11" s="6">
        <v>41904</v>
      </c>
      <c r="B11" s="1">
        <v>0.76041666666666663</v>
      </c>
      <c r="C11" s="1">
        <v>0.77083333333333337</v>
      </c>
      <c r="D11" s="7">
        <v>0.75</v>
      </c>
      <c r="E11" t="s">
        <v>11</v>
      </c>
      <c r="F11" t="s">
        <v>12</v>
      </c>
      <c r="G11" t="s">
        <v>15</v>
      </c>
      <c r="H11">
        <v>79</v>
      </c>
      <c r="I11" s="8">
        <v>5.61</v>
      </c>
      <c r="J11" t="s">
        <v>20</v>
      </c>
    </row>
    <row r="12" spans="1:10">
      <c r="A12" s="6">
        <v>41904</v>
      </c>
      <c r="B12" s="1">
        <v>0.76041666666666663</v>
      </c>
      <c r="C12" s="1">
        <v>0.77083333333333337</v>
      </c>
      <c r="D12" s="7">
        <v>0.75</v>
      </c>
      <c r="E12" t="s">
        <v>11</v>
      </c>
      <c r="F12" t="s">
        <v>12</v>
      </c>
      <c r="G12" t="s">
        <v>15</v>
      </c>
      <c r="H12">
        <v>74</v>
      </c>
      <c r="I12" s="8">
        <v>4.53</v>
      </c>
      <c r="J12" t="s">
        <v>20</v>
      </c>
    </row>
    <row r="13" spans="1:10">
      <c r="A13" s="6">
        <v>41904</v>
      </c>
      <c r="B13" s="1">
        <v>0.76041666666666663</v>
      </c>
      <c r="C13" s="1">
        <v>0.77083333333333337</v>
      </c>
      <c r="D13" s="7">
        <v>0.75</v>
      </c>
      <c r="E13" t="s">
        <v>11</v>
      </c>
      <c r="F13" t="s">
        <v>12</v>
      </c>
      <c r="G13" t="s">
        <v>15</v>
      </c>
      <c r="H13">
        <v>98</v>
      </c>
      <c r="I13" s="8">
        <v>10.47</v>
      </c>
      <c r="J13" t="s">
        <v>20</v>
      </c>
    </row>
    <row r="14" spans="1:10">
      <c r="A14" s="6">
        <v>41904</v>
      </c>
      <c r="B14" s="1">
        <v>0.76041666666666663</v>
      </c>
      <c r="C14" s="1">
        <v>0.77083333333333337</v>
      </c>
      <c r="D14" s="7">
        <v>0.75</v>
      </c>
      <c r="E14" t="s">
        <v>11</v>
      </c>
      <c r="F14" t="s">
        <v>12</v>
      </c>
      <c r="G14" t="s">
        <v>15</v>
      </c>
      <c r="H14">
        <v>88</v>
      </c>
      <c r="I14" s="8">
        <v>6</v>
      </c>
      <c r="J14" t="s">
        <v>20</v>
      </c>
    </row>
    <row r="15" spans="1:10">
      <c r="A15" s="6">
        <v>41904</v>
      </c>
      <c r="B15" s="1">
        <v>0.76041666666666663</v>
      </c>
      <c r="C15" s="1">
        <v>0.77083333333333337</v>
      </c>
      <c r="D15" s="7">
        <v>0.75</v>
      </c>
      <c r="E15" t="s">
        <v>11</v>
      </c>
      <c r="F15" t="s">
        <v>12</v>
      </c>
      <c r="G15" t="s">
        <v>15</v>
      </c>
      <c r="H15">
        <v>88</v>
      </c>
      <c r="I15" s="8">
        <v>6.44</v>
      </c>
      <c r="J15" t="s">
        <v>20</v>
      </c>
    </row>
    <row r="16" spans="1:10">
      <c r="A16" s="6">
        <v>41904</v>
      </c>
      <c r="B16" s="1">
        <v>0.76041666666666663</v>
      </c>
      <c r="C16" s="1">
        <v>0.77083333333333337</v>
      </c>
      <c r="D16" s="7">
        <v>0.75</v>
      </c>
      <c r="E16" t="s">
        <v>11</v>
      </c>
      <c r="F16" t="s">
        <v>12</v>
      </c>
      <c r="G16" t="s">
        <v>15</v>
      </c>
      <c r="H16">
        <v>93</v>
      </c>
      <c r="I16" s="8">
        <v>9.1999999999999993</v>
      </c>
      <c r="J16" t="s">
        <v>20</v>
      </c>
    </row>
    <row r="17" spans="1:10">
      <c r="A17" s="6">
        <v>41904</v>
      </c>
      <c r="B17" s="1">
        <v>0.76041666666666663</v>
      </c>
      <c r="C17" s="1">
        <v>0.77083333333333337</v>
      </c>
      <c r="D17" s="7">
        <v>0.75</v>
      </c>
      <c r="E17" t="s">
        <v>11</v>
      </c>
      <c r="F17" t="s">
        <v>12</v>
      </c>
      <c r="G17" t="s">
        <v>15</v>
      </c>
      <c r="H17">
        <v>94</v>
      </c>
      <c r="I17" s="8">
        <v>9.82</v>
      </c>
      <c r="J17" t="s">
        <v>20</v>
      </c>
    </row>
    <row r="18" spans="1:10">
      <c r="A18" s="6">
        <v>41904</v>
      </c>
      <c r="B18" s="1">
        <v>0.76041666666666663</v>
      </c>
      <c r="C18" s="1">
        <v>0.77083333333333337</v>
      </c>
      <c r="D18" s="7">
        <v>0.75</v>
      </c>
      <c r="E18" t="s">
        <v>11</v>
      </c>
      <c r="F18" t="s">
        <v>12</v>
      </c>
      <c r="G18" t="s">
        <v>16</v>
      </c>
      <c r="H18">
        <v>21</v>
      </c>
      <c r="J18" s="16" t="s">
        <v>21</v>
      </c>
    </row>
    <row r="19" spans="1:10">
      <c r="A19" s="6">
        <v>41904</v>
      </c>
      <c r="B19" s="1">
        <v>0.76041666666666663</v>
      </c>
      <c r="C19" s="1">
        <v>0.77083333333333337</v>
      </c>
      <c r="D19" s="7">
        <v>0.75</v>
      </c>
      <c r="E19" t="s">
        <v>11</v>
      </c>
      <c r="F19" t="s">
        <v>12</v>
      </c>
      <c r="G19" t="s">
        <v>16</v>
      </c>
      <c r="H19">
        <v>21</v>
      </c>
      <c r="J19" s="16"/>
    </row>
    <row r="20" spans="1:10">
      <c r="A20" s="6">
        <v>41904</v>
      </c>
      <c r="B20" s="1">
        <v>0.76041666666666663</v>
      </c>
      <c r="C20" s="1">
        <v>0.77083333333333337</v>
      </c>
      <c r="D20" s="7">
        <v>0.75</v>
      </c>
      <c r="E20" t="s">
        <v>11</v>
      </c>
      <c r="F20" t="s">
        <v>12</v>
      </c>
      <c r="G20" t="s">
        <v>16</v>
      </c>
      <c r="H20">
        <v>64</v>
      </c>
      <c r="J20" s="16"/>
    </row>
    <row r="21" spans="1:10">
      <c r="A21" s="6">
        <v>41904</v>
      </c>
      <c r="B21" s="1">
        <v>0.76041666666666663</v>
      </c>
      <c r="C21" s="1">
        <v>0.77083333333333337</v>
      </c>
      <c r="D21" s="7">
        <v>0.75</v>
      </c>
      <c r="E21" t="s">
        <v>11</v>
      </c>
      <c r="F21" t="s">
        <v>12</v>
      </c>
      <c r="G21" t="s">
        <v>16</v>
      </c>
      <c r="H21">
        <v>37</v>
      </c>
      <c r="J21" s="16"/>
    </row>
    <row r="22" spans="1:10">
      <c r="A22" s="6">
        <v>41904</v>
      </c>
      <c r="B22" s="1">
        <v>0.76041666666666663</v>
      </c>
      <c r="C22" s="1">
        <v>0.77083333333333337</v>
      </c>
      <c r="D22" s="7">
        <v>0.75</v>
      </c>
      <c r="E22" t="s">
        <v>11</v>
      </c>
      <c r="F22" t="s">
        <v>12</v>
      </c>
      <c r="G22" t="s">
        <v>16</v>
      </c>
      <c r="H22">
        <v>40</v>
      </c>
      <c r="J22" s="16"/>
    </row>
    <row r="23" spans="1:10">
      <c r="A23" s="6">
        <v>41904</v>
      </c>
      <c r="B23" s="1">
        <v>0.76041666666666663</v>
      </c>
      <c r="C23" s="1">
        <v>0.77083333333333337</v>
      </c>
      <c r="D23" s="7">
        <v>0.75</v>
      </c>
      <c r="E23" t="s">
        <v>11</v>
      </c>
      <c r="F23" t="s">
        <v>12</v>
      </c>
      <c r="G23" t="s">
        <v>16</v>
      </c>
      <c r="H23">
        <v>44</v>
      </c>
      <c r="J23" s="16"/>
    </row>
    <row r="24" spans="1:10">
      <c r="A24" s="6">
        <v>41904</v>
      </c>
      <c r="B24" s="1">
        <v>0.76041666666666663</v>
      </c>
      <c r="C24" s="1">
        <v>0.77083333333333337</v>
      </c>
      <c r="D24" s="7">
        <v>0.75</v>
      </c>
      <c r="E24" t="s">
        <v>11</v>
      </c>
      <c r="F24" t="s">
        <v>12</v>
      </c>
      <c r="G24" t="s">
        <v>13</v>
      </c>
      <c r="H24">
        <v>100</v>
      </c>
      <c r="J24" s="16"/>
    </row>
    <row r="25" spans="1:10">
      <c r="A25" s="6">
        <v>41904</v>
      </c>
      <c r="B25" s="1">
        <v>0.76041666666666663</v>
      </c>
      <c r="C25" s="1">
        <v>0.77083333333333337</v>
      </c>
      <c r="D25" s="7">
        <v>0.75</v>
      </c>
      <c r="E25" t="s">
        <v>11</v>
      </c>
      <c r="F25" t="s">
        <v>12</v>
      </c>
      <c r="G25" t="s">
        <v>13</v>
      </c>
      <c r="H25">
        <v>49</v>
      </c>
      <c r="J25" s="16"/>
    </row>
    <row r="26" spans="1:10">
      <c r="J26" s="9"/>
    </row>
    <row r="27" spans="1:10">
      <c r="J27" t="s">
        <v>17</v>
      </c>
    </row>
    <row r="28" spans="1:10">
      <c r="J28" t="s">
        <v>18</v>
      </c>
    </row>
    <row r="29" spans="1:10">
      <c r="J29" t="s">
        <v>19</v>
      </c>
    </row>
    <row r="32" spans="1:10">
      <c r="H32" t="s">
        <v>29</v>
      </c>
      <c r="I32" t="s">
        <v>30</v>
      </c>
    </row>
    <row r="33" spans="7:9">
      <c r="G33" t="s">
        <v>13</v>
      </c>
      <c r="H33">
        <f>AVERAGE(H6,H24:H25)</f>
        <v>67</v>
      </c>
    </row>
    <row r="34" spans="7:9">
      <c r="G34" t="s">
        <v>15</v>
      </c>
      <c r="H34">
        <f>AVERAGE(H8:H17)</f>
        <v>84.7</v>
      </c>
      <c r="I34" s="8">
        <f>AVERAGE(I8:I17)</f>
        <v>6.6289999999999996</v>
      </c>
    </row>
    <row r="35" spans="7:9">
      <c r="G35" t="s">
        <v>16</v>
      </c>
      <c r="H35">
        <f>AVERAGE(H18:H23)</f>
        <v>37.833333333333336</v>
      </c>
    </row>
  </sheetData>
  <autoFilter ref="A1:J25"/>
  <mergeCells count="1">
    <mergeCell ref="J18:J25"/>
  </mergeCells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17" workbookViewId="0">
      <selection activeCell="K34" sqref="K34"/>
    </sheetView>
  </sheetViews>
  <sheetFormatPr baseColWidth="10" defaultColWidth="8.83203125" defaultRowHeight="14" x14ac:dyDescent="0"/>
  <cols>
    <col min="1" max="1" width="9.5" bestFit="1" customWidth="1"/>
    <col min="2" max="2" width="14.33203125" customWidth="1"/>
    <col min="3" max="3" width="14.5" customWidth="1"/>
    <col min="4" max="4" width="15.83203125" customWidth="1"/>
    <col min="7" max="7" width="19.1640625" customWidth="1"/>
    <col min="8" max="8" width="11.83203125" customWidth="1"/>
    <col min="9" max="10" width="9.83203125" customWidth="1"/>
  </cols>
  <sheetData>
    <row r="1" spans="1:11" ht="16" thickTop="1" thickBot="1">
      <c r="A1" s="2" t="s">
        <v>5</v>
      </c>
      <c r="B1" s="3" t="s">
        <v>0</v>
      </c>
      <c r="C1" s="3" t="s">
        <v>1</v>
      </c>
      <c r="D1" s="3" t="s">
        <v>14</v>
      </c>
      <c r="E1" s="3" t="s">
        <v>6</v>
      </c>
      <c r="F1" s="3" t="s">
        <v>7</v>
      </c>
      <c r="G1" s="3" t="s">
        <v>3</v>
      </c>
      <c r="H1" s="3" t="s">
        <v>8</v>
      </c>
      <c r="I1" s="4" t="s">
        <v>9</v>
      </c>
      <c r="J1" s="4"/>
      <c r="K1" s="10" t="s">
        <v>10</v>
      </c>
    </row>
    <row r="2" spans="1:11">
      <c r="A2" s="6">
        <v>41918</v>
      </c>
      <c r="B2" s="1">
        <v>0.47569444444444442</v>
      </c>
      <c r="C2" s="1">
        <v>0.51736111111111105</v>
      </c>
      <c r="D2">
        <v>1</v>
      </c>
      <c r="E2" t="s">
        <v>11</v>
      </c>
      <c r="F2" t="s">
        <v>12</v>
      </c>
      <c r="G2" t="s">
        <v>13</v>
      </c>
      <c r="H2">
        <v>45</v>
      </c>
      <c r="K2" t="s">
        <v>22</v>
      </c>
    </row>
    <row r="3" spans="1:11">
      <c r="A3" s="6">
        <v>41918</v>
      </c>
      <c r="B3" s="1">
        <v>0.47569444444444442</v>
      </c>
      <c r="C3" s="1">
        <v>0.51736111111111105</v>
      </c>
      <c r="D3">
        <v>1</v>
      </c>
      <c r="E3" t="s">
        <v>11</v>
      </c>
      <c r="F3" t="s">
        <v>12</v>
      </c>
      <c r="G3" t="s">
        <v>13</v>
      </c>
      <c r="H3">
        <v>41</v>
      </c>
      <c r="K3" t="s">
        <v>22</v>
      </c>
    </row>
    <row r="4" spans="1:11">
      <c r="A4" s="6">
        <v>41918</v>
      </c>
      <c r="B4" s="1">
        <v>0.51736111111111105</v>
      </c>
      <c r="C4" s="1">
        <v>0.55902777777777801</v>
      </c>
      <c r="D4">
        <v>1</v>
      </c>
      <c r="E4" t="s">
        <v>11</v>
      </c>
      <c r="F4" t="s">
        <v>12</v>
      </c>
      <c r="K4" t="s">
        <v>4</v>
      </c>
    </row>
    <row r="5" spans="1:11">
      <c r="A5" s="6">
        <v>41918</v>
      </c>
      <c r="B5" s="1">
        <v>0.55902777777777801</v>
      </c>
      <c r="C5" s="1">
        <v>0.60069444444444398</v>
      </c>
      <c r="D5">
        <v>1</v>
      </c>
      <c r="E5" t="s">
        <v>11</v>
      </c>
      <c r="F5" t="s">
        <v>12</v>
      </c>
      <c r="G5" t="s">
        <v>23</v>
      </c>
      <c r="H5">
        <v>172</v>
      </c>
      <c r="I5">
        <v>51.8</v>
      </c>
      <c r="K5" t="s">
        <v>20</v>
      </c>
    </row>
    <row r="6" spans="1:11">
      <c r="A6" s="6">
        <v>41918</v>
      </c>
      <c r="B6" s="1">
        <v>0.60069444444444398</v>
      </c>
      <c r="C6" s="1">
        <v>0.64236111111111105</v>
      </c>
      <c r="D6">
        <v>1</v>
      </c>
      <c r="E6" t="s">
        <v>11</v>
      </c>
      <c r="F6" t="s">
        <v>12</v>
      </c>
      <c r="G6" t="s">
        <v>13</v>
      </c>
      <c r="H6">
        <v>41</v>
      </c>
      <c r="K6" t="s">
        <v>22</v>
      </c>
    </row>
    <row r="7" spans="1:11">
      <c r="A7" s="6">
        <v>41918</v>
      </c>
      <c r="B7" s="1">
        <v>0.64236111111111105</v>
      </c>
      <c r="C7" s="1">
        <v>0.67986111111111114</v>
      </c>
      <c r="D7" s="8">
        <v>0.9</v>
      </c>
      <c r="E7" t="s">
        <v>11</v>
      </c>
      <c r="F7" t="s">
        <v>12</v>
      </c>
      <c r="G7" t="s">
        <v>13</v>
      </c>
      <c r="H7">
        <v>41</v>
      </c>
      <c r="K7" t="s">
        <v>22</v>
      </c>
    </row>
    <row r="8" spans="1:11">
      <c r="A8" s="6">
        <v>41918</v>
      </c>
      <c r="B8" s="1">
        <v>0.64236111111111105</v>
      </c>
      <c r="C8" s="1">
        <v>0.67986111111111114</v>
      </c>
      <c r="D8" s="8">
        <v>0.9</v>
      </c>
      <c r="E8" t="s">
        <v>11</v>
      </c>
      <c r="F8" t="s">
        <v>12</v>
      </c>
      <c r="G8" t="s">
        <v>13</v>
      </c>
      <c r="H8">
        <v>31</v>
      </c>
      <c r="K8" t="s">
        <v>22</v>
      </c>
    </row>
    <row r="9" spans="1:11">
      <c r="A9" s="6">
        <v>41918</v>
      </c>
      <c r="B9" s="1">
        <v>0.64236111111111105</v>
      </c>
      <c r="C9" s="1">
        <v>0.67986111111111114</v>
      </c>
      <c r="D9" s="8">
        <v>0.9</v>
      </c>
      <c r="E9" t="s">
        <v>11</v>
      </c>
      <c r="F9" t="s">
        <v>12</v>
      </c>
      <c r="G9" t="s">
        <v>13</v>
      </c>
      <c r="H9">
        <v>36</v>
      </c>
      <c r="K9" t="s">
        <v>22</v>
      </c>
    </row>
    <row r="10" spans="1:11">
      <c r="A10" s="6">
        <v>41918</v>
      </c>
      <c r="B10" s="1">
        <v>0.64236111111111105</v>
      </c>
      <c r="C10" s="1">
        <v>0.67986111111111114</v>
      </c>
      <c r="D10" s="8">
        <v>0.9</v>
      </c>
      <c r="E10" t="s">
        <v>11</v>
      </c>
      <c r="F10" t="s">
        <v>12</v>
      </c>
      <c r="G10" t="s">
        <v>16</v>
      </c>
      <c r="H10">
        <v>45</v>
      </c>
      <c r="K10" t="s">
        <v>22</v>
      </c>
    </row>
    <row r="11" spans="1:11">
      <c r="A11" s="6">
        <v>41918</v>
      </c>
      <c r="B11" s="1">
        <v>0.64236111111111105</v>
      </c>
      <c r="C11" s="1">
        <v>0.67986111111111114</v>
      </c>
      <c r="D11" s="8">
        <v>0.9</v>
      </c>
      <c r="E11" t="s">
        <v>11</v>
      </c>
      <c r="F11" t="s">
        <v>12</v>
      </c>
      <c r="G11" t="s">
        <v>16</v>
      </c>
      <c r="H11">
        <v>28</v>
      </c>
      <c r="K11" t="s">
        <v>22</v>
      </c>
    </row>
    <row r="12" spans="1:11">
      <c r="A12" s="6">
        <v>41918</v>
      </c>
      <c r="B12" s="1">
        <v>0.64236111111111105</v>
      </c>
      <c r="C12" s="1">
        <v>0.67986111111111114</v>
      </c>
      <c r="D12" s="8">
        <v>0.9</v>
      </c>
      <c r="E12" t="s">
        <v>11</v>
      </c>
      <c r="F12" t="s">
        <v>12</v>
      </c>
      <c r="G12" t="s">
        <v>16</v>
      </c>
      <c r="H12">
        <v>43</v>
      </c>
      <c r="K12" t="s">
        <v>22</v>
      </c>
    </row>
    <row r="13" spans="1:11">
      <c r="A13" s="6">
        <v>41918</v>
      </c>
      <c r="B13" s="1">
        <v>0.64236111111111105</v>
      </c>
      <c r="C13" s="1">
        <v>0.67986111111111114</v>
      </c>
      <c r="D13" s="8">
        <v>0.9</v>
      </c>
      <c r="E13" t="s">
        <v>11</v>
      </c>
      <c r="F13" t="s">
        <v>12</v>
      </c>
      <c r="G13" t="s">
        <v>16</v>
      </c>
      <c r="H13">
        <v>30</v>
      </c>
      <c r="K13" t="s">
        <v>22</v>
      </c>
    </row>
    <row r="14" spans="1:11">
      <c r="A14" s="6">
        <v>41918</v>
      </c>
      <c r="B14" s="1">
        <v>0.64236111111111105</v>
      </c>
      <c r="C14" s="1">
        <v>0.67986111111111114</v>
      </c>
      <c r="D14" s="8">
        <v>0.9</v>
      </c>
      <c r="E14" t="s">
        <v>11</v>
      </c>
      <c r="F14" t="s">
        <v>12</v>
      </c>
      <c r="G14" t="s">
        <v>16</v>
      </c>
      <c r="H14">
        <v>35</v>
      </c>
      <c r="K14" t="s">
        <v>22</v>
      </c>
    </row>
    <row r="15" spans="1:11">
      <c r="A15" s="6">
        <v>41918</v>
      </c>
      <c r="B15" s="1">
        <v>0.64236111111111105</v>
      </c>
      <c r="C15" s="1">
        <v>0.67986111111111114</v>
      </c>
      <c r="D15" s="8">
        <v>0.9</v>
      </c>
      <c r="E15" t="s">
        <v>11</v>
      </c>
      <c r="F15" t="s">
        <v>12</v>
      </c>
      <c r="G15" t="s">
        <v>16</v>
      </c>
      <c r="H15">
        <v>40</v>
      </c>
      <c r="K15" t="s">
        <v>22</v>
      </c>
    </row>
    <row r="16" spans="1:11">
      <c r="A16" s="6">
        <v>41918</v>
      </c>
      <c r="B16" s="1">
        <v>0.64236111111111105</v>
      </c>
      <c r="C16" s="1">
        <v>0.67986111111111114</v>
      </c>
      <c r="D16" s="8">
        <v>0.9</v>
      </c>
      <c r="E16" t="s">
        <v>11</v>
      </c>
      <c r="F16" t="s">
        <v>12</v>
      </c>
      <c r="G16" t="s">
        <v>16</v>
      </c>
      <c r="H16">
        <v>27</v>
      </c>
      <c r="K16" t="s">
        <v>22</v>
      </c>
    </row>
    <row r="17" spans="1:11">
      <c r="A17" s="6">
        <v>41918</v>
      </c>
      <c r="B17" s="1">
        <v>0.64236111111111105</v>
      </c>
      <c r="C17" s="1">
        <v>0.67986111111111114</v>
      </c>
      <c r="D17" s="8">
        <v>0.9</v>
      </c>
      <c r="E17" t="s">
        <v>11</v>
      </c>
      <c r="F17" t="s">
        <v>12</v>
      </c>
      <c r="G17" t="s">
        <v>16</v>
      </c>
      <c r="H17">
        <v>37</v>
      </c>
      <c r="K17" t="s">
        <v>22</v>
      </c>
    </row>
    <row r="18" spans="1:11">
      <c r="A18" s="6">
        <v>41918</v>
      </c>
      <c r="B18" s="1">
        <v>0.64236111111111105</v>
      </c>
      <c r="C18" s="1">
        <v>0.67986111111111114</v>
      </c>
      <c r="D18" s="8">
        <v>0.9</v>
      </c>
      <c r="E18" t="s">
        <v>11</v>
      </c>
      <c r="F18" t="s">
        <v>12</v>
      </c>
      <c r="G18" t="s">
        <v>16</v>
      </c>
      <c r="H18">
        <v>35</v>
      </c>
      <c r="K18" t="s">
        <v>22</v>
      </c>
    </row>
    <row r="19" spans="1:11">
      <c r="A19" s="6">
        <v>41918</v>
      </c>
      <c r="B19" s="1">
        <v>0.64236111111111105</v>
      </c>
      <c r="C19" s="1">
        <v>0.67986111111111114</v>
      </c>
      <c r="D19" s="8">
        <v>0.9</v>
      </c>
      <c r="E19" t="s">
        <v>11</v>
      </c>
      <c r="F19" t="s">
        <v>12</v>
      </c>
      <c r="G19" t="s">
        <v>16</v>
      </c>
      <c r="H19">
        <v>46</v>
      </c>
      <c r="K19" t="s">
        <v>22</v>
      </c>
    </row>
    <row r="20" spans="1:11">
      <c r="A20" s="6">
        <v>41918</v>
      </c>
      <c r="B20" s="1">
        <v>0.64236111111111105</v>
      </c>
      <c r="C20" s="1">
        <v>0.67986111111111114</v>
      </c>
      <c r="D20" s="8">
        <v>0.9</v>
      </c>
      <c r="E20" t="s">
        <v>11</v>
      </c>
      <c r="F20" t="s">
        <v>12</v>
      </c>
      <c r="G20" t="s">
        <v>16</v>
      </c>
      <c r="H20">
        <v>28</v>
      </c>
      <c r="K20" t="s">
        <v>22</v>
      </c>
    </row>
    <row r="21" spans="1:11">
      <c r="A21" s="6">
        <v>41918</v>
      </c>
      <c r="B21" s="1">
        <v>0.64236111111111105</v>
      </c>
      <c r="C21" s="1">
        <v>0.67986111111111114</v>
      </c>
      <c r="D21" s="8">
        <v>0.9</v>
      </c>
      <c r="E21" t="s">
        <v>11</v>
      </c>
      <c r="F21" t="s">
        <v>12</v>
      </c>
      <c r="G21" t="s">
        <v>16</v>
      </c>
      <c r="H21">
        <v>41</v>
      </c>
      <c r="K21" t="s">
        <v>22</v>
      </c>
    </row>
    <row r="22" spans="1:11">
      <c r="A22" s="6">
        <v>41918</v>
      </c>
      <c r="B22" s="1">
        <v>0.64236111111111105</v>
      </c>
      <c r="C22" s="1">
        <v>0.67986111111111114</v>
      </c>
      <c r="D22" s="8">
        <v>0.9</v>
      </c>
      <c r="E22" t="s">
        <v>11</v>
      </c>
      <c r="F22" t="s">
        <v>12</v>
      </c>
      <c r="G22" t="s">
        <v>16</v>
      </c>
      <c r="H22">
        <v>34</v>
      </c>
      <c r="K22" t="s">
        <v>22</v>
      </c>
    </row>
    <row r="23" spans="1:11">
      <c r="A23" s="6">
        <v>41918</v>
      </c>
      <c r="B23" s="1">
        <v>0.64236111111111105</v>
      </c>
      <c r="C23" s="1">
        <v>0.67986111111111114</v>
      </c>
      <c r="D23" s="8">
        <v>0.9</v>
      </c>
      <c r="E23" t="s">
        <v>11</v>
      </c>
      <c r="F23" t="s">
        <v>12</v>
      </c>
      <c r="G23" t="s">
        <v>16</v>
      </c>
      <c r="H23">
        <v>25</v>
      </c>
      <c r="K23" t="s">
        <v>22</v>
      </c>
    </row>
    <row r="24" spans="1:11">
      <c r="A24" s="6">
        <v>41918</v>
      </c>
      <c r="B24" s="1">
        <v>0.64236111111111105</v>
      </c>
      <c r="C24" s="1">
        <v>0.67986111111111114</v>
      </c>
      <c r="D24" s="8">
        <v>0.9</v>
      </c>
      <c r="E24" t="s">
        <v>11</v>
      </c>
      <c r="F24" t="s">
        <v>12</v>
      </c>
      <c r="G24" t="s">
        <v>16</v>
      </c>
      <c r="H24">
        <v>42</v>
      </c>
      <c r="K24" t="s">
        <v>22</v>
      </c>
    </row>
    <row r="25" spans="1:11">
      <c r="A25" s="6">
        <v>41918</v>
      </c>
      <c r="B25" s="1">
        <v>0.64236111111111105</v>
      </c>
      <c r="C25" s="1">
        <v>0.67986111111111114</v>
      </c>
      <c r="D25" s="8">
        <v>0.9</v>
      </c>
      <c r="E25" t="s">
        <v>11</v>
      </c>
      <c r="F25" t="s">
        <v>12</v>
      </c>
      <c r="G25" t="s">
        <v>16</v>
      </c>
      <c r="H25">
        <v>27</v>
      </c>
      <c r="K25" t="s">
        <v>22</v>
      </c>
    </row>
    <row r="26" spans="1:11">
      <c r="A26" s="6">
        <v>41918</v>
      </c>
      <c r="B26" s="1">
        <v>0.64236111111111105</v>
      </c>
      <c r="C26" s="1">
        <v>0.67986111111111114</v>
      </c>
      <c r="D26" s="8">
        <v>0.9</v>
      </c>
      <c r="E26" t="s">
        <v>11</v>
      </c>
      <c r="F26" t="s">
        <v>12</v>
      </c>
      <c r="G26" t="s">
        <v>16</v>
      </c>
      <c r="H26">
        <v>32</v>
      </c>
      <c r="K26" t="s">
        <v>22</v>
      </c>
    </row>
    <row r="27" spans="1:11">
      <c r="A27" s="6">
        <v>41918</v>
      </c>
      <c r="B27" s="1">
        <v>0.64236111111111105</v>
      </c>
      <c r="C27" s="1">
        <v>0.67986111111111114</v>
      </c>
      <c r="D27" s="8">
        <v>0.9</v>
      </c>
      <c r="E27" t="s">
        <v>11</v>
      </c>
      <c r="F27" t="s">
        <v>12</v>
      </c>
      <c r="G27" t="s">
        <v>16</v>
      </c>
      <c r="H27">
        <v>23</v>
      </c>
      <c r="K27" t="s">
        <v>22</v>
      </c>
    </row>
    <row r="28" spans="1:11">
      <c r="A28" s="6">
        <v>41918</v>
      </c>
      <c r="B28" s="1">
        <v>0.64236111111111105</v>
      </c>
      <c r="C28" s="1">
        <v>0.67986111111111114</v>
      </c>
      <c r="D28" s="8">
        <v>0.9</v>
      </c>
      <c r="E28" t="s">
        <v>11</v>
      </c>
      <c r="F28" t="s">
        <v>12</v>
      </c>
      <c r="G28" t="s">
        <v>16</v>
      </c>
      <c r="H28">
        <v>30</v>
      </c>
      <c r="K28" t="s">
        <v>22</v>
      </c>
    </row>
    <row r="29" spans="1:11">
      <c r="A29" s="6">
        <v>41918</v>
      </c>
      <c r="B29" s="1">
        <v>0.64236111111111105</v>
      </c>
      <c r="C29" s="1">
        <v>0.67986111111111114</v>
      </c>
      <c r="D29" s="8">
        <v>0.9</v>
      </c>
      <c r="E29" t="s">
        <v>11</v>
      </c>
      <c r="F29" t="s">
        <v>12</v>
      </c>
      <c r="G29" t="s">
        <v>16</v>
      </c>
      <c r="H29">
        <v>39</v>
      </c>
      <c r="K29" t="s">
        <v>22</v>
      </c>
    </row>
    <row r="30" spans="1:11">
      <c r="A30" s="6">
        <v>41918</v>
      </c>
      <c r="B30" s="1">
        <v>0.64236111111111105</v>
      </c>
      <c r="C30" s="1">
        <v>0.67986111111111114</v>
      </c>
      <c r="D30" s="8">
        <v>0.9</v>
      </c>
      <c r="E30" t="s">
        <v>11</v>
      </c>
      <c r="F30" t="s">
        <v>12</v>
      </c>
      <c r="G30" t="s">
        <v>16</v>
      </c>
      <c r="H30">
        <v>45</v>
      </c>
      <c r="K30" t="s">
        <v>22</v>
      </c>
    </row>
    <row r="32" spans="1:11">
      <c r="K32" t="s">
        <v>35</v>
      </c>
    </row>
    <row r="33" spans="7:11">
      <c r="H33" t="s">
        <v>29</v>
      </c>
      <c r="I33" t="s">
        <v>30</v>
      </c>
      <c r="K33" t="s">
        <v>36</v>
      </c>
    </row>
    <row r="34" spans="7:11">
      <c r="G34" t="s">
        <v>13</v>
      </c>
      <c r="H34">
        <f>AVERAGE(H2:H3,H6:H9)</f>
        <v>39.166666666666664</v>
      </c>
    </row>
    <row r="35" spans="7:11">
      <c r="G35" t="s">
        <v>23</v>
      </c>
      <c r="H35">
        <v>172</v>
      </c>
      <c r="I35">
        <v>51.8</v>
      </c>
    </row>
    <row r="36" spans="7:11">
      <c r="G36" t="s">
        <v>16</v>
      </c>
      <c r="H36">
        <f>AVERAGE(H10:H30)</f>
        <v>34.857142857142854</v>
      </c>
    </row>
  </sheetData>
  <autoFilter ref="A1:K30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J5" sqref="J5"/>
    </sheetView>
  </sheetViews>
  <sheetFormatPr baseColWidth="10" defaultColWidth="8.83203125" defaultRowHeight="14" x14ac:dyDescent="0"/>
  <cols>
    <col min="1" max="1" width="11.83203125" customWidth="1"/>
    <col min="2" max="2" width="14.1640625" customWidth="1"/>
    <col min="3" max="4" width="14.83203125" customWidth="1"/>
    <col min="5" max="5" width="12.1640625" customWidth="1"/>
    <col min="7" max="7" width="14.5" customWidth="1"/>
    <col min="8" max="8" width="12" customWidth="1"/>
    <col min="9" max="9" width="10.33203125" customWidth="1"/>
    <col min="10" max="10" width="12.1640625" customWidth="1"/>
  </cols>
  <sheetData>
    <row r="1" spans="1:10" ht="16" thickTop="1" thickBot="1">
      <c r="A1" s="2" t="s">
        <v>5</v>
      </c>
      <c r="B1" s="3" t="s">
        <v>0</v>
      </c>
      <c r="C1" s="3" t="s">
        <v>1</v>
      </c>
      <c r="D1" s="3" t="s">
        <v>14</v>
      </c>
      <c r="E1" s="3" t="s">
        <v>6</v>
      </c>
      <c r="F1" s="3" t="s">
        <v>7</v>
      </c>
      <c r="G1" s="3" t="s">
        <v>3</v>
      </c>
      <c r="H1" s="3" t="s">
        <v>8</v>
      </c>
      <c r="I1" s="4" t="s">
        <v>9</v>
      </c>
      <c r="J1" s="5" t="s">
        <v>10</v>
      </c>
    </row>
    <row r="2" spans="1:10">
      <c r="A2" s="6">
        <v>41962</v>
      </c>
      <c r="B2" s="1">
        <v>0.40277777777777773</v>
      </c>
      <c r="C2" s="1">
        <v>0.44444444444444442</v>
      </c>
      <c r="D2" s="7">
        <v>1</v>
      </c>
      <c r="E2" t="s">
        <v>11</v>
      </c>
      <c r="F2" t="s">
        <v>12</v>
      </c>
      <c r="J2" t="s">
        <v>4</v>
      </c>
    </row>
    <row r="3" spans="1:10">
      <c r="A3" s="6">
        <v>41962</v>
      </c>
      <c r="B3" s="1">
        <v>0.44444444444444398</v>
      </c>
      <c r="C3" s="1">
        <v>0.48611111111111099</v>
      </c>
      <c r="D3" s="7">
        <v>1</v>
      </c>
      <c r="E3" t="s">
        <v>11</v>
      </c>
      <c r="F3" t="s">
        <v>12</v>
      </c>
      <c r="J3" t="s">
        <v>4</v>
      </c>
    </row>
    <row r="4" spans="1:10">
      <c r="A4" s="6">
        <v>41962</v>
      </c>
      <c r="B4" s="1">
        <v>0.48611111111111099</v>
      </c>
      <c r="C4" s="1">
        <v>0.52777777777777801</v>
      </c>
      <c r="D4" s="7">
        <v>1</v>
      </c>
      <c r="E4" t="s">
        <v>11</v>
      </c>
      <c r="F4" t="s">
        <v>12</v>
      </c>
      <c r="J4" t="s">
        <v>4</v>
      </c>
    </row>
    <row r="5" spans="1:10">
      <c r="A5" s="6">
        <v>41962</v>
      </c>
      <c r="B5" s="1">
        <v>0.52777777777777801</v>
      </c>
      <c r="C5" s="1">
        <v>0.56944444444444398</v>
      </c>
      <c r="D5" s="7">
        <v>1</v>
      </c>
      <c r="E5" t="s">
        <v>11</v>
      </c>
      <c r="F5" t="s">
        <v>12</v>
      </c>
      <c r="G5" t="s">
        <v>13</v>
      </c>
      <c r="H5">
        <v>49</v>
      </c>
      <c r="J5" t="s">
        <v>22</v>
      </c>
    </row>
    <row r="6" spans="1:10">
      <c r="A6" s="6">
        <v>41962</v>
      </c>
      <c r="B6" s="1">
        <v>0.56944444444444398</v>
      </c>
      <c r="C6" s="1">
        <v>0.61111111111111105</v>
      </c>
      <c r="D6" s="7">
        <v>1</v>
      </c>
      <c r="E6" t="s">
        <v>11</v>
      </c>
      <c r="F6" t="s">
        <v>12</v>
      </c>
      <c r="J6" t="s">
        <v>4</v>
      </c>
    </row>
    <row r="7" spans="1:10">
      <c r="A7" s="6">
        <v>41962</v>
      </c>
      <c r="B7" s="1">
        <v>0.61111111111111105</v>
      </c>
      <c r="C7" s="1">
        <v>0.65277777777777801</v>
      </c>
      <c r="D7" s="7">
        <v>1</v>
      </c>
      <c r="E7" t="s">
        <v>11</v>
      </c>
      <c r="F7" t="s">
        <v>12</v>
      </c>
      <c r="J7" t="s">
        <v>4</v>
      </c>
    </row>
    <row r="10" spans="1:10">
      <c r="J10" t="s">
        <v>17</v>
      </c>
    </row>
    <row r="11" spans="1:10">
      <c r="A11" t="s">
        <v>2</v>
      </c>
      <c r="J11" t="s">
        <v>18</v>
      </c>
    </row>
    <row r="12" spans="1:10">
      <c r="J12" t="s">
        <v>19</v>
      </c>
    </row>
    <row r="15" spans="1:10">
      <c r="H15" t="s">
        <v>29</v>
      </c>
      <c r="I15" t="s">
        <v>30</v>
      </c>
    </row>
    <row r="16" spans="1:10">
      <c r="G16" t="s">
        <v>13</v>
      </c>
      <c r="H16">
        <v>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3"/>
  <sheetViews>
    <sheetView topLeftCell="D1" workbookViewId="0">
      <selection activeCell="I8" sqref="I8:I10"/>
    </sheetView>
  </sheetViews>
  <sheetFormatPr baseColWidth="10" defaultColWidth="8.83203125" defaultRowHeight="14" x14ac:dyDescent="0"/>
  <cols>
    <col min="2" max="2" width="19.1640625" customWidth="1"/>
    <col min="7" max="7" width="12.83203125" customWidth="1"/>
    <col min="8" max="9" width="13.5" customWidth="1"/>
    <col min="10" max="15" width="10.83203125" customWidth="1"/>
  </cols>
  <sheetData>
    <row r="2" spans="2:16">
      <c r="C2" t="s">
        <v>24</v>
      </c>
      <c r="D2" t="s">
        <v>25</v>
      </c>
      <c r="E2" t="s">
        <v>26</v>
      </c>
      <c r="F2" t="s">
        <v>27</v>
      </c>
    </row>
    <row r="3" spans="2:16">
      <c r="B3" t="s">
        <v>15</v>
      </c>
      <c r="D3">
        <v>10</v>
      </c>
    </row>
    <row r="4" spans="2:16">
      <c r="B4" t="s">
        <v>31</v>
      </c>
      <c r="E4">
        <v>1</v>
      </c>
    </row>
    <row r="5" spans="2:16">
      <c r="B5" s="11" t="s">
        <v>28</v>
      </c>
      <c r="C5">
        <v>2</v>
      </c>
      <c r="D5">
        <v>3</v>
      </c>
      <c r="E5">
        <v>6</v>
      </c>
      <c r="F5">
        <v>1</v>
      </c>
    </row>
    <row r="6" spans="2:16">
      <c r="B6" s="11" t="s">
        <v>32</v>
      </c>
      <c r="D6">
        <v>6</v>
      </c>
      <c r="E6">
        <v>21</v>
      </c>
    </row>
    <row r="7" spans="2:16">
      <c r="B7" s="11"/>
    </row>
    <row r="8" spans="2:16">
      <c r="H8" s="12"/>
      <c r="I8" s="12">
        <v>41183</v>
      </c>
      <c r="J8" s="15">
        <v>41334</v>
      </c>
      <c r="K8" s="12">
        <v>41365</v>
      </c>
      <c r="L8" s="12">
        <v>41395</v>
      </c>
      <c r="M8" s="12">
        <v>41426</v>
      </c>
      <c r="N8" s="12">
        <v>41456</v>
      </c>
      <c r="O8" s="12">
        <v>41487</v>
      </c>
      <c r="P8" s="12">
        <v>41883</v>
      </c>
    </row>
    <row r="9" spans="2:16">
      <c r="B9" s="6">
        <v>41208</v>
      </c>
      <c r="C9" t="s">
        <v>15</v>
      </c>
      <c r="D9">
        <v>95</v>
      </c>
      <c r="E9">
        <v>9.2899999999999991</v>
      </c>
      <c r="H9" t="s">
        <v>33</v>
      </c>
      <c r="I9" s="8">
        <f>AVERAGE(D9:D11)</f>
        <v>84</v>
      </c>
      <c r="J9" s="8">
        <v>82</v>
      </c>
      <c r="K9" s="8">
        <f>AVERAGE(D13:D14)</f>
        <v>92</v>
      </c>
      <c r="L9" s="8">
        <f>AVERAGE(D15:D20)</f>
        <v>82.333333333333329</v>
      </c>
      <c r="M9" s="8">
        <f>AVERAGE(D21:D23)</f>
        <v>58.333333333333336</v>
      </c>
      <c r="N9" s="8">
        <v>68</v>
      </c>
      <c r="O9" s="8">
        <f>AVERAGE(D25:D33)</f>
        <v>68.555555555555557</v>
      </c>
      <c r="P9" s="8">
        <f>AVERAGE(D34:D43)</f>
        <v>84.7</v>
      </c>
    </row>
    <row r="10" spans="2:16">
      <c r="B10" s="6">
        <v>41208</v>
      </c>
      <c r="C10" t="s">
        <v>15</v>
      </c>
      <c r="D10">
        <v>74</v>
      </c>
      <c r="E10">
        <v>4.1500000000000004</v>
      </c>
      <c r="H10" t="s">
        <v>34</v>
      </c>
      <c r="I10">
        <f>AVERAGE(E9:E11)</f>
        <v>6.32</v>
      </c>
      <c r="J10" s="8">
        <f>AVERAGE(E12)</f>
        <v>5.52</v>
      </c>
      <c r="K10" s="8">
        <f>AVERAGE(E13:E14)</f>
        <v>7.8550000000000004</v>
      </c>
      <c r="L10" s="8">
        <f>AVERAGE(E15:E20)</f>
        <v>6.368333333333335</v>
      </c>
      <c r="M10" s="8">
        <f>AVERAGE(E21:E23)</f>
        <v>2.0266666666666668</v>
      </c>
      <c r="N10" s="8">
        <f>AVERAGE(E24)</f>
        <v>2.7</v>
      </c>
      <c r="O10" s="8">
        <f>AVERAGE(E25:E33)</f>
        <v>3.8011111111111111</v>
      </c>
      <c r="P10" s="8">
        <f>AVERAGE(E34:E43)</f>
        <v>6.6289999999999996</v>
      </c>
    </row>
    <row r="11" spans="2:16">
      <c r="B11" s="6">
        <v>41208</v>
      </c>
      <c r="C11" t="s">
        <v>15</v>
      </c>
      <c r="D11">
        <v>83</v>
      </c>
      <c r="E11">
        <v>5.52</v>
      </c>
    </row>
    <row r="12" spans="2:16">
      <c r="B12" s="13">
        <v>41355</v>
      </c>
      <c r="C12" s="11" t="s">
        <v>15</v>
      </c>
      <c r="D12" s="11">
        <v>82</v>
      </c>
      <c r="E12" s="8">
        <v>5.52</v>
      </c>
      <c r="F12" s="8"/>
      <c r="H12" s="15"/>
      <c r="I12" s="15"/>
      <c r="J12" s="12"/>
      <c r="K12" s="12"/>
      <c r="L12" s="12"/>
      <c r="M12" s="12"/>
      <c r="N12" s="12"/>
      <c r="O12" s="12"/>
    </row>
    <row r="13" spans="2:16">
      <c r="B13" s="14">
        <v>41386</v>
      </c>
      <c r="C13" t="s">
        <v>15</v>
      </c>
      <c r="D13">
        <v>91</v>
      </c>
      <c r="E13" s="8">
        <v>7.46</v>
      </c>
      <c r="F13" s="8"/>
      <c r="H13" s="8"/>
      <c r="I13" s="8"/>
      <c r="J13" s="8"/>
      <c r="K13" s="8"/>
      <c r="L13" s="8"/>
      <c r="M13" s="8"/>
      <c r="N13" s="8"/>
      <c r="O13" s="8"/>
    </row>
    <row r="14" spans="2:16">
      <c r="B14" s="14">
        <v>41386</v>
      </c>
      <c r="C14" t="s">
        <v>15</v>
      </c>
      <c r="D14">
        <v>93</v>
      </c>
      <c r="E14" s="8">
        <v>8.25</v>
      </c>
      <c r="F14" s="8"/>
      <c r="H14" s="8"/>
      <c r="I14" s="8"/>
      <c r="J14" s="8"/>
      <c r="K14" s="8"/>
      <c r="L14" s="8"/>
      <c r="M14" s="8"/>
      <c r="N14" s="8"/>
      <c r="O14" s="8"/>
    </row>
    <row r="15" spans="2:16">
      <c r="B15" s="14">
        <v>41417</v>
      </c>
      <c r="C15" t="s">
        <v>15</v>
      </c>
      <c r="D15">
        <v>125</v>
      </c>
      <c r="E15" s="8">
        <v>15.66</v>
      </c>
      <c r="F15" s="8"/>
    </row>
    <row r="16" spans="2:16">
      <c r="B16" s="14">
        <v>41417</v>
      </c>
      <c r="C16" t="s">
        <v>15</v>
      </c>
      <c r="D16">
        <v>104</v>
      </c>
      <c r="E16" s="8">
        <v>9.11</v>
      </c>
      <c r="F16" s="8"/>
    </row>
    <row r="17" spans="2:6">
      <c r="B17" s="14">
        <v>41417</v>
      </c>
      <c r="C17" t="s">
        <v>15</v>
      </c>
      <c r="D17">
        <v>107</v>
      </c>
      <c r="E17" s="8">
        <v>9.18</v>
      </c>
      <c r="F17" s="8"/>
    </row>
    <row r="18" spans="2:6">
      <c r="B18" s="14">
        <v>41417</v>
      </c>
      <c r="C18" t="s">
        <v>15</v>
      </c>
      <c r="D18">
        <v>46</v>
      </c>
      <c r="E18" s="8">
        <v>0.84</v>
      </c>
      <c r="F18" s="8"/>
    </row>
    <row r="19" spans="2:6">
      <c r="B19" s="14">
        <v>41417</v>
      </c>
      <c r="C19" t="s">
        <v>15</v>
      </c>
      <c r="D19">
        <v>46</v>
      </c>
      <c r="E19" s="8">
        <v>0.96</v>
      </c>
      <c r="F19" s="8"/>
    </row>
    <row r="20" spans="2:6">
      <c r="B20" s="14">
        <v>41417</v>
      </c>
      <c r="C20" t="s">
        <v>15</v>
      </c>
      <c r="D20">
        <v>66</v>
      </c>
      <c r="E20" s="8">
        <v>2.46</v>
      </c>
      <c r="F20" s="8"/>
    </row>
    <row r="21" spans="2:6">
      <c r="B21" s="14">
        <v>41446</v>
      </c>
      <c r="C21" t="s">
        <v>15</v>
      </c>
      <c r="D21">
        <v>63</v>
      </c>
      <c r="E21" s="8">
        <v>2.72</v>
      </c>
      <c r="F21" s="8"/>
    </row>
    <row r="22" spans="2:6">
      <c r="B22" s="14">
        <v>41446</v>
      </c>
      <c r="C22" t="s">
        <v>15</v>
      </c>
      <c r="D22">
        <v>55</v>
      </c>
      <c r="E22" s="8">
        <v>1.76</v>
      </c>
      <c r="F22" s="8"/>
    </row>
    <row r="23" spans="2:6">
      <c r="B23" s="14">
        <v>41446</v>
      </c>
      <c r="C23" t="s">
        <v>15</v>
      </c>
      <c r="D23">
        <v>57</v>
      </c>
      <c r="E23" s="8">
        <v>1.6</v>
      </c>
      <c r="F23" s="8"/>
    </row>
    <row r="24" spans="2:6">
      <c r="B24" s="14">
        <v>41477</v>
      </c>
      <c r="C24" t="s">
        <v>15</v>
      </c>
      <c r="D24">
        <v>68</v>
      </c>
      <c r="E24" s="8">
        <v>2.7</v>
      </c>
      <c r="F24" s="8"/>
    </row>
    <row r="25" spans="2:6">
      <c r="B25" s="14">
        <v>41505</v>
      </c>
      <c r="C25" t="s">
        <v>15</v>
      </c>
      <c r="D25">
        <v>67</v>
      </c>
      <c r="E25" s="8">
        <v>3.33</v>
      </c>
      <c r="F25" s="8"/>
    </row>
    <row r="26" spans="2:6">
      <c r="B26" s="14">
        <v>41505</v>
      </c>
      <c r="C26" t="s">
        <v>15</v>
      </c>
      <c r="D26">
        <v>72</v>
      </c>
      <c r="E26" s="8">
        <v>4.2300000000000004</v>
      </c>
      <c r="F26" s="8"/>
    </row>
    <row r="27" spans="2:6">
      <c r="B27" s="14">
        <v>41505</v>
      </c>
      <c r="C27" t="s">
        <v>15</v>
      </c>
      <c r="D27">
        <v>68</v>
      </c>
      <c r="E27" s="8">
        <v>3.99</v>
      </c>
      <c r="F27" s="8"/>
    </row>
    <row r="28" spans="2:6">
      <c r="B28" s="14">
        <v>41505</v>
      </c>
      <c r="C28" t="s">
        <v>15</v>
      </c>
      <c r="D28">
        <v>66</v>
      </c>
      <c r="E28" s="8">
        <v>3.44</v>
      </c>
      <c r="F28" s="8"/>
    </row>
    <row r="29" spans="2:6">
      <c r="B29" s="14">
        <v>41505</v>
      </c>
      <c r="C29" t="s">
        <v>15</v>
      </c>
      <c r="D29">
        <v>66</v>
      </c>
      <c r="E29" s="8">
        <v>3.4</v>
      </c>
      <c r="F29" s="8"/>
    </row>
    <row r="30" spans="2:6">
      <c r="B30" s="14">
        <v>41505</v>
      </c>
      <c r="C30" t="s">
        <v>15</v>
      </c>
      <c r="D30">
        <v>69</v>
      </c>
      <c r="E30" s="8">
        <v>4</v>
      </c>
      <c r="F30" s="8"/>
    </row>
    <row r="31" spans="2:6">
      <c r="B31" s="14">
        <v>41505</v>
      </c>
      <c r="C31" t="s">
        <v>15</v>
      </c>
      <c r="D31">
        <v>66</v>
      </c>
      <c r="E31" s="8">
        <v>2.96</v>
      </c>
      <c r="F31" s="8"/>
    </row>
    <row r="32" spans="2:6">
      <c r="B32" s="14">
        <v>41505</v>
      </c>
      <c r="C32" t="s">
        <v>15</v>
      </c>
      <c r="D32">
        <v>70</v>
      </c>
      <c r="E32" s="8">
        <v>3.83</v>
      </c>
      <c r="F32" s="8"/>
    </row>
    <row r="33" spans="2:6">
      <c r="B33" s="14">
        <v>41505</v>
      </c>
      <c r="C33" t="s">
        <v>15</v>
      </c>
      <c r="D33">
        <v>73</v>
      </c>
      <c r="E33" s="8">
        <v>5.03</v>
      </c>
      <c r="F33" s="8"/>
    </row>
    <row r="34" spans="2:6">
      <c r="B34" s="6">
        <v>41904</v>
      </c>
      <c r="C34" t="s">
        <v>15</v>
      </c>
      <c r="D34">
        <v>73</v>
      </c>
      <c r="E34" s="8">
        <v>3.3</v>
      </c>
      <c r="F34" s="8"/>
    </row>
    <row r="35" spans="2:6">
      <c r="B35" s="6">
        <v>41904</v>
      </c>
      <c r="C35" t="s">
        <v>15</v>
      </c>
      <c r="D35">
        <v>73</v>
      </c>
      <c r="E35" s="8">
        <v>4.1100000000000003</v>
      </c>
      <c r="F35" s="8"/>
    </row>
    <row r="36" spans="2:6">
      <c r="B36" s="6">
        <v>41904</v>
      </c>
      <c r="C36" t="s">
        <v>15</v>
      </c>
      <c r="D36">
        <v>87</v>
      </c>
      <c r="E36" s="8">
        <v>6.81</v>
      </c>
      <c r="F36" s="8"/>
    </row>
    <row r="37" spans="2:6">
      <c r="B37" s="6">
        <v>41904</v>
      </c>
      <c r="C37" t="s">
        <v>15</v>
      </c>
      <c r="D37">
        <v>79</v>
      </c>
      <c r="E37" s="8">
        <v>5.61</v>
      </c>
      <c r="F37" s="8"/>
    </row>
    <row r="38" spans="2:6">
      <c r="B38" s="6">
        <v>41904</v>
      </c>
      <c r="C38" t="s">
        <v>15</v>
      </c>
      <c r="D38">
        <v>74</v>
      </c>
      <c r="E38" s="8">
        <v>4.53</v>
      </c>
      <c r="F38" s="8"/>
    </row>
    <row r="39" spans="2:6">
      <c r="B39" s="6">
        <v>41904</v>
      </c>
      <c r="C39" t="s">
        <v>15</v>
      </c>
      <c r="D39">
        <v>98</v>
      </c>
      <c r="E39" s="8">
        <v>10.47</v>
      </c>
      <c r="F39" s="8"/>
    </row>
    <row r="40" spans="2:6">
      <c r="B40" s="6">
        <v>41904</v>
      </c>
      <c r="C40" t="s">
        <v>15</v>
      </c>
      <c r="D40">
        <v>88</v>
      </c>
      <c r="E40" s="8">
        <v>6</v>
      </c>
      <c r="F40" s="8"/>
    </row>
    <row r="41" spans="2:6">
      <c r="B41" s="6">
        <v>41904</v>
      </c>
      <c r="C41" t="s">
        <v>15</v>
      </c>
      <c r="D41">
        <v>88</v>
      </c>
      <c r="E41" s="8">
        <v>6.44</v>
      </c>
      <c r="F41" s="8"/>
    </row>
    <row r="42" spans="2:6">
      <c r="B42" s="6">
        <v>41904</v>
      </c>
      <c r="C42" t="s">
        <v>15</v>
      </c>
      <c r="D42">
        <v>93</v>
      </c>
      <c r="E42" s="8">
        <v>9.1999999999999993</v>
      </c>
      <c r="F42" s="8"/>
    </row>
    <row r="43" spans="2:6">
      <c r="B43" s="6">
        <v>41904</v>
      </c>
      <c r="C43" t="s">
        <v>15</v>
      </c>
      <c r="D43">
        <v>94</v>
      </c>
      <c r="E43" s="8">
        <v>9.82</v>
      </c>
      <c r="F43" s="8"/>
    </row>
  </sheetData>
  <pageMargins left="0.7" right="0.7" top="0.75" bottom="0.75" header="0.3" footer="0.3"/>
  <pageSetup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Aug. 21, 2014</vt:lpstr>
      <vt:lpstr>Sept. 22, 2014</vt:lpstr>
      <vt:lpstr>Oct. 6, 2014</vt:lpstr>
      <vt:lpstr>Nov. 19, 2014</vt:lpstr>
      <vt:lpstr>Graphs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Narayan Elasmar</dc:creator>
  <cp:lastModifiedBy>Jesse Jones</cp:lastModifiedBy>
  <dcterms:created xsi:type="dcterms:W3CDTF">2014-11-20T16:51:28Z</dcterms:created>
  <dcterms:modified xsi:type="dcterms:W3CDTF">2015-01-22T17:22:57Z</dcterms:modified>
</cp:coreProperties>
</file>